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<sst xmlns="http://schemas.openxmlformats.org/spreadsheetml/2006/main" count="63" uniqueCount="41">
  <si>
    <t>even text</t>
  </si>
  <si>
    <t>varitext</t>
  </si>
  <si>
    <t>pyroxenite</t>
  </si>
  <si>
    <t>pyrox/gabb</t>
  </si>
  <si>
    <t>melagabbro</t>
  </si>
  <si>
    <t>qtz gabb</t>
  </si>
  <si>
    <t>qtz diorite</t>
  </si>
  <si>
    <t>elements</t>
  </si>
  <si>
    <t>light cm t.4 chilled margin</t>
  </si>
  <si>
    <t>light qtz-diab t.4</t>
  </si>
  <si>
    <t>kerns</t>
  </si>
  <si>
    <t>cobalt</t>
  </si>
  <si>
    <t>basswood</t>
  </si>
  <si>
    <t>kukagami</t>
  </si>
  <si>
    <t>H31</t>
  </si>
  <si>
    <t>H34</t>
  </si>
  <si>
    <t>DS-04</t>
  </si>
  <si>
    <t>DS-64</t>
  </si>
  <si>
    <t>DS-73</t>
  </si>
  <si>
    <t>H-56</t>
  </si>
  <si>
    <t>H40146</t>
  </si>
  <si>
    <t>DS-95</t>
  </si>
  <si>
    <t>DS-53</t>
  </si>
  <si>
    <t>DS-25</t>
  </si>
  <si>
    <t>H30</t>
  </si>
  <si>
    <t>DS-38</t>
  </si>
  <si>
    <t>DS 37</t>
  </si>
  <si>
    <t>DS-03</t>
  </si>
  <si>
    <t>DS-10</t>
  </si>
  <si>
    <t>DS-31</t>
  </si>
  <si>
    <t>sio2</t>
  </si>
  <si>
    <t>tio2</t>
  </si>
  <si>
    <t>al2o3</t>
  </si>
  <si>
    <t>fe2o3</t>
  </si>
  <si>
    <t>mgo</t>
  </si>
  <si>
    <t>mno</t>
  </si>
  <si>
    <t>cao</t>
  </si>
  <si>
    <t>na2o</t>
  </si>
  <si>
    <t>k2o</t>
  </si>
  <si>
    <t>p2o5</t>
  </si>
  <si>
    <t>fe0/mgo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</si>
</sst>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TiO2 v FeO/MgO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Sheet1!$B$13:$X$13</c:f>
              <c:numCache/>
            </c:numRef>
          </c:xVal>
          <c:yVal>
            <c:numRef>
              <c:f>Sheet1!$B$4:$X$4</c:f>
              <c:numCache/>
            </c:numRef>
          </c:yVal>
          <c:smooth val="0"/>
        </c:ser>
        <c:axId val="43914433"/>
        <c:axId val="59685578"/>
      </c:scatterChart>
      <c:valAx>
        <c:axId val="43914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FeO/MgO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85578"/>
        <c:crosses val="autoZero"/>
        <c:crossBetween val="midCat"/>
        <c:dispUnits/>
      </c:valAx>
      <c:valAx>
        <c:axId val="596855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TiO2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14433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733425</xdr:colOff>
      <xdr:row>0</xdr:row>
      <xdr:rowOff>104775</xdr:rowOff>
    </xdr:from>
    <xdr:to>
      <xdr:col>28</xdr:col>
      <xdr:colOff>542925</xdr:colOff>
      <xdr:row>13</xdr:row>
      <xdr:rowOff>95250</xdr:rowOff>
    </xdr:to>
    <xdr:graphicFrame>
      <xdr:nvGraphicFramePr>
        <xdr:cNvPr id="1" name="Chart 1"/>
        <xdr:cNvGraphicFramePr/>
      </xdr:nvGraphicFramePr>
      <xdr:xfrm>
        <a:off x="19250025" y="104775"/>
        <a:ext cx="289560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workbookViewId="0" topLeftCell="Q1">
      <selection activeCell="Z19" sqref="Z19"/>
    </sheetView>
  </sheetViews>
  <sheetFormatPr defaultColWidth="11.57421875" defaultRowHeight="12.75"/>
  <sheetData>
    <row r="1" spans="8:24" ht="12.75">
      <c r="H1" t="s">
        <v>0</v>
      </c>
      <c r="I1" t="s">
        <v>0</v>
      </c>
      <c r="J1" t="s">
        <v>0</v>
      </c>
      <c r="K1" t="s">
        <v>1</v>
      </c>
      <c r="L1" t="s">
        <v>1</v>
      </c>
      <c r="M1" t="s">
        <v>2</v>
      </c>
      <c r="N1" t="s">
        <v>2</v>
      </c>
      <c r="O1" t="s">
        <v>2</v>
      </c>
      <c r="P1" t="s">
        <v>3</v>
      </c>
      <c r="Q1" t="s">
        <v>4</v>
      </c>
      <c r="R1" t="s">
        <v>4</v>
      </c>
      <c r="S1" t="s">
        <v>4</v>
      </c>
      <c r="T1" t="s">
        <v>4</v>
      </c>
      <c r="U1" t="s">
        <v>4</v>
      </c>
      <c r="V1" t="s">
        <v>5</v>
      </c>
      <c r="W1" t="s">
        <v>6</v>
      </c>
      <c r="X1" t="s">
        <v>6</v>
      </c>
    </row>
    <row r="2" spans="1:25" ht="12.7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H2" t="s">
        <v>14</v>
      </c>
      <c r="I2" t="s">
        <v>15</v>
      </c>
      <c r="J2" t="s">
        <v>16</v>
      </c>
      <c r="K2" t="s">
        <v>17</v>
      </c>
      <c r="L2" t="s">
        <v>18</v>
      </c>
      <c r="M2" t="s">
        <v>19</v>
      </c>
      <c r="N2" t="s">
        <v>20</v>
      </c>
      <c r="O2" t="s">
        <v>21</v>
      </c>
      <c r="P2" t="s">
        <v>22</v>
      </c>
      <c r="Q2" t="s">
        <v>23</v>
      </c>
      <c r="R2" t="s">
        <v>24</v>
      </c>
      <c r="S2" t="s">
        <v>25</v>
      </c>
      <c r="T2" t="s">
        <v>26</v>
      </c>
      <c r="U2" t="s">
        <v>27</v>
      </c>
      <c r="V2">
        <v>3932</v>
      </c>
      <c r="W2" t="s">
        <v>28</v>
      </c>
      <c r="X2" t="s">
        <v>29</v>
      </c>
      <c r="Y2" t="s">
        <v>7</v>
      </c>
    </row>
    <row r="3" spans="1:25" ht="12.75">
      <c r="A3" t="s">
        <v>30</v>
      </c>
      <c r="B3">
        <v>50.2</v>
      </c>
      <c r="C3">
        <v>51.4</v>
      </c>
      <c r="D3">
        <v>51.72</v>
      </c>
      <c r="E3">
        <v>51.96</v>
      </c>
      <c r="F3">
        <v>52.03</v>
      </c>
      <c r="G3">
        <v>50.64</v>
      </c>
      <c r="H3">
        <v>53.35</v>
      </c>
      <c r="I3">
        <v>53.12</v>
      </c>
      <c r="J3">
        <v>53.46</v>
      </c>
      <c r="K3">
        <v>51.66</v>
      </c>
      <c r="L3">
        <v>53.1</v>
      </c>
      <c r="M3">
        <v>52.24</v>
      </c>
      <c r="N3">
        <v>50.46</v>
      </c>
      <c r="O3">
        <v>52.46</v>
      </c>
      <c r="P3">
        <v>52.87</v>
      </c>
      <c r="Q3">
        <v>53.68</v>
      </c>
      <c r="R3">
        <v>51.69</v>
      </c>
      <c r="S3">
        <v>55.9</v>
      </c>
      <c r="T3">
        <v>49.64</v>
      </c>
      <c r="U3">
        <v>48.71</v>
      </c>
      <c r="V3">
        <v>52.88</v>
      </c>
      <c r="W3">
        <v>48.99</v>
      </c>
      <c r="X3">
        <v>67.46</v>
      </c>
      <c r="Y3" t="s">
        <v>30</v>
      </c>
    </row>
    <row r="4" spans="1:25" s="1" customFormat="1" ht="12.75">
      <c r="A4" s="1" t="s">
        <v>31</v>
      </c>
      <c r="B4" s="1">
        <v>0.71</v>
      </c>
      <c r="C4" s="1">
        <v>0.51</v>
      </c>
      <c r="D4" s="1">
        <v>0.64</v>
      </c>
      <c r="E4" s="1">
        <v>0.59</v>
      </c>
      <c r="F4" s="1">
        <v>0.55</v>
      </c>
      <c r="G4" s="1">
        <v>0.42</v>
      </c>
      <c r="H4" s="1">
        <v>0.65</v>
      </c>
      <c r="I4" s="1">
        <v>0.99</v>
      </c>
      <c r="J4" s="1">
        <v>1.51</v>
      </c>
      <c r="K4" s="1">
        <v>0.74</v>
      </c>
      <c r="L4" s="1">
        <v>1.08</v>
      </c>
      <c r="M4" s="1">
        <v>0.66</v>
      </c>
      <c r="N4" s="1">
        <v>1.44</v>
      </c>
      <c r="O4" s="1">
        <v>0.75</v>
      </c>
      <c r="P4" s="1">
        <v>0.54</v>
      </c>
      <c r="Q4" s="1">
        <v>0.58</v>
      </c>
      <c r="R4" s="1">
        <v>0.76</v>
      </c>
      <c r="S4" s="1">
        <v>1.33</v>
      </c>
      <c r="T4" s="1">
        <v>1.88</v>
      </c>
      <c r="U4" s="1">
        <v>2.88</v>
      </c>
      <c r="V4" s="1">
        <v>0.77</v>
      </c>
      <c r="W4" s="1">
        <v>0.21</v>
      </c>
      <c r="X4" s="1">
        <v>0.03</v>
      </c>
      <c r="Y4" s="1" t="s">
        <v>31</v>
      </c>
    </row>
    <row r="5" spans="1:25" ht="12.75">
      <c r="A5" t="s">
        <v>32</v>
      </c>
      <c r="B5">
        <v>13.7</v>
      </c>
      <c r="C5">
        <v>15.1</v>
      </c>
      <c r="D5">
        <v>14.58</v>
      </c>
      <c r="E5">
        <v>15.62</v>
      </c>
      <c r="F5">
        <v>15.92</v>
      </c>
      <c r="G5">
        <v>13.4</v>
      </c>
      <c r="H5">
        <v>13.26</v>
      </c>
      <c r="I5">
        <v>12.92</v>
      </c>
      <c r="J5">
        <v>13.88</v>
      </c>
      <c r="K5">
        <v>13.67</v>
      </c>
      <c r="L5">
        <v>13.57</v>
      </c>
      <c r="M5">
        <v>10.52</v>
      </c>
      <c r="N5">
        <v>13.05</v>
      </c>
      <c r="O5">
        <v>14.58</v>
      </c>
      <c r="P5">
        <v>9.66</v>
      </c>
      <c r="Q5">
        <v>8.92</v>
      </c>
      <c r="R5">
        <v>13.35</v>
      </c>
      <c r="S5">
        <v>14.36</v>
      </c>
      <c r="T5">
        <v>13.51</v>
      </c>
      <c r="U5">
        <v>13.15</v>
      </c>
      <c r="V5">
        <v>14.54</v>
      </c>
      <c r="W5">
        <v>13.43</v>
      </c>
      <c r="X5">
        <v>16.24</v>
      </c>
      <c r="Y5" t="s">
        <v>32</v>
      </c>
    </row>
    <row r="6" spans="1:25" ht="12.75">
      <c r="A6" t="s">
        <v>33</v>
      </c>
      <c r="B6">
        <v>11.4</v>
      </c>
      <c r="C6">
        <v>10.8</v>
      </c>
      <c r="D6">
        <v>11.27</v>
      </c>
      <c r="E6">
        <v>10.83</v>
      </c>
      <c r="F6">
        <v>9.79</v>
      </c>
      <c r="G6">
        <v>12.75</v>
      </c>
      <c r="H6">
        <v>12.39</v>
      </c>
      <c r="I6">
        <v>14.01</v>
      </c>
      <c r="J6">
        <v>14.19</v>
      </c>
      <c r="K6">
        <v>11.09</v>
      </c>
      <c r="L6">
        <v>13.46</v>
      </c>
      <c r="M6">
        <v>12.41</v>
      </c>
      <c r="N6">
        <v>16.07</v>
      </c>
      <c r="O6">
        <v>10.94</v>
      </c>
      <c r="P6">
        <v>11.15</v>
      </c>
      <c r="Q6">
        <v>11.42</v>
      </c>
      <c r="R6">
        <v>13.18</v>
      </c>
      <c r="S6">
        <v>12.34</v>
      </c>
      <c r="T6">
        <v>15.26</v>
      </c>
      <c r="U6">
        <v>16.74</v>
      </c>
      <c r="V6">
        <v>9.85</v>
      </c>
      <c r="W6" s="2">
        <v>16.25</v>
      </c>
      <c r="X6">
        <v>4.21</v>
      </c>
      <c r="Y6" t="s">
        <v>33</v>
      </c>
    </row>
    <row r="7" spans="1:25" ht="12.75">
      <c r="A7" t="s">
        <v>34</v>
      </c>
      <c r="B7">
        <v>8.73</v>
      </c>
      <c r="C7">
        <v>8.1</v>
      </c>
      <c r="D7">
        <v>7.97</v>
      </c>
      <c r="E7">
        <v>7.27</v>
      </c>
      <c r="F7">
        <v>7.61</v>
      </c>
      <c r="G7">
        <v>9.51</v>
      </c>
      <c r="H7">
        <v>8.65</v>
      </c>
      <c r="I7">
        <v>6.44</v>
      </c>
      <c r="J7">
        <v>4.35</v>
      </c>
      <c r="K7">
        <v>7.75</v>
      </c>
      <c r="L7">
        <v>5.38</v>
      </c>
      <c r="M7" s="2">
        <v>13.82</v>
      </c>
      <c r="N7">
        <v>5.04</v>
      </c>
      <c r="O7">
        <v>7.07</v>
      </c>
      <c r="P7" s="2">
        <v>14.15</v>
      </c>
      <c r="Q7" s="2">
        <v>15.01</v>
      </c>
      <c r="R7">
        <v>8.85</v>
      </c>
      <c r="S7">
        <v>4.6</v>
      </c>
      <c r="T7">
        <v>6.24</v>
      </c>
      <c r="U7">
        <v>5.21</v>
      </c>
      <c r="V7">
        <v>7.93</v>
      </c>
      <c r="W7">
        <v>5.95</v>
      </c>
      <c r="X7">
        <v>1.57</v>
      </c>
      <c r="Y7" t="s">
        <v>34</v>
      </c>
    </row>
    <row r="8" spans="1:25" ht="12.75">
      <c r="A8" t="s">
        <v>35</v>
      </c>
      <c r="B8">
        <v>0.2</v>
      </c>
      <c r="C8">
        <v>0.17</v>
      </c>
      <c r="D8">
        <v>0.19</v>
      </c>
      <c r="E8">
        <v>0.18</v>
      </c>
      <c r="F8">
        <v>0.16</v>
      </c>
      <c r="G8">
        <v>0.19</v>
      </c>
      <c r="H8">
        <v>0.08</v>
      </c>
      <c r="I8">
        <v>0.1</v>
      </c>
      <c r="J8">
        <v>0.18</v>
      </c>
      <c r="K8">
        <v>0.17</v>
      </c>
      <c r="L8">
        <v>0.19</v>
      </c>
      <c r="M8">
        <v>0.18</v>
      </c>
      <c r="N8">
        <v>0.22</v>
      </c>
      <c r="O8">
        <v>0.16</v>
      </c>
      <c r="P8">
        <v>0.18</v>
      </c>
      <c r="Q8">
        <v>0.17</v>
      </c>
      <c r="R8">
        <v>0.19</v>
      </c>
      <c r="S8">
        <v>0.12</v>
      </c>
      <c r="T8">
        <v>0.17</v>
      </c>
      <c r="U8">
        <v>0.24</v>
      </c>
      <c r="V8">
        <v>0.19</v>
      </c>
      <c r="W8">
        <v>2.3</v>
      </c>
      <c r="X8">
        <v>0.55</v>
      </c>
      <c r="Y8" t="s">
        <v>35</v>
      </c>
    </row>
    <row r="9" spans="1:25" ht="12.75">
      <c r="A9" t="s">
        <v>36</v>
      </c>
      <c r="B9">
        <v>10.6</v>
      </c>
      <c r="C9">
        <v>11.5</v>
      </c>
      <c r="D9">
        <v>10.76</v>
      </c>
      <c r="E9">
        <v>10.68</v>
      </c>
      <c r="F9">
        <v>11.37</v>
      </c>
      <c r="G9">
        <v>11.45</v>
      </c>
      <c r="H9">
        <v>4.44</v>
      </c>
      <c r="I9">
        <v>6.94</v>
      </c>
      <c r="J9">
        <v>7.12</v>
      </c>
      <c r="K9">
        <v>8.09</v>
      </c>
      <c r="L9">
        <v>8.54</v>
      </c>
      <c r="M9">
        <v>7.96</v>
      </c>
      <c r="N9">
        <v>9.31</v>
      </c>
      <c r="O9">
        <v>8.9</v>
      </c>
      <c r="P9">
        <v>9.29</v>
      </c>
      <c r="Q9">
        <v>8.59</v>
      </c>
      <c r="R9">
        <v>6.58</v>
      </c>
      <c r="S9">
        <v>7.11</v>
      </c>
      <c r="T9">
        <v>7.42</v>
      </c>
      <c r="U9">
        <v>9.82</v>
      </c>
      <c r="V9">
        <v>10.7</v>
      </c>
      <c r="W9">
        <v>9.85</v>
      </c>
      <c r="X9">
        <v>2.41</v>
      </c>
      <c r="Y9" t="s">
        <v>36</v>
      </c>
    </row>
    <row r="10" spans="1:25" ht="12.75">
      <c r="A10" t="s">
        <v>37</v>
      </c>
      <c r="B10">
        <v>1.5</v>
      </c>
      <c r="C10">
        <v>1.6</v>
      </c>
      <c r="D10">
        <v>1.9</v>
      </c>
      <c r="E10">
        <v>2</v>
      </c>
      <c r="F10">
        <v>1.73</v>
      </c>
      <c r="G10">
        <v>1.2</v>
      </c>
      <c r="H10">
        <v>2.13</v>
      </c>
      <c r="I10">
        <v>1.96</v>
      </c>
      <c r="J10">
        <v>2.04</v>
      </c>
      <c r="K10">
        <v>1.89</v>
      </c>
      <c r="L10">
        <v>1.92</v>
      </c>
      <c r="M10">
        <v>1.3</v>
      </c>
      <c r="N10">
        <v>1.8</v>
      </c>
      <c r="O10">
        <v>1.92</v>
      </c>
      <c r="P10">
        <v>1.53</v>
      </c>
      <c r="Q10">
        <v>0.97</v>
      </c>
      <c r="R10">
        <v>1.34</v>
      </c>
      <c r="S10">
        <v>3.04</v>
      </c>
      <c r="T10">
        <v>2.06</v>
      </c>
      <c r="U10">
        <v>2.37</v>
      </c>
      <c r="V10">
        <v>2.04</v>
      </c>
      <c r="W10">
        <v>1.91</v>
      </c>
      <c r="X10">
        <v>2.29</v>
      </c>
      <c r="Y10" t="s">
        <v>37</v>
      </c>
    </row>
    <row r="11" spans="1:25" ht="12.75">
      <c r="A11" t="s">
        <v>38</v>
      </c>
      <c r="B11">
        <v>0.54</v>
      </c>
      <c r="C11">
        <v>0.7</v>
      </c>
      <c r="D11">
        <v>0.83</v>
      </c>
      <c r="E11">
        <v>0.82</v>
      </c>
      <c r="F11">
        <v>0.79</v>
      </c>
      <c r="G11">
        <v>0.4</v>
      </c>
      <c r="H11">
        <v>0.65</v>
      </c>
      <c r="I11">
        <v>0.96</v>
      </c>
      <c r="J11">
        <v>1.13</v>
      </c>
      <c r="K11">
        <v>0.38</v>
      </c>
      <c r="L11">
        <v>1.17</v>
      </c>
      <c r="M11">
        <v>0.86</v>
      </c>
      <c r="N11">
        <v>0.83</v>
      </c>
      <c r="O11">
        <v>0.8</v>
      </c>
      <c r="P11">
        <v>0.59</v>
      </c>
      <c r="Q11">
        <v>0.63</v>
      </c>
      <c r="R11">
        <v>0.97</v>
      </c>
      <c r="S11">
        <v>1.05</v>
      </c>
      <c r="T11">
        <v>1.55</v>
      </c>
      <c r="U11">
        <v>0.62</v>
      </c>
      <c r="V11">
        <v>1.04</v>
      </c>
      <c r="W11">
        <v>0.91</v>
      </c>
      <c r="X11">
        <v>3.41</v>
      </c>
      <c r="Y11" t="s">
        <v>38</v>
      </c>
    </row>
    <row r="12" spans="1:25" ht="12.75">
      <c r="A12" t="s">
        <v>39</v>
      </c>
      <c r="B12">
        <v>0.06</v>
      </c>
      <c r="C12">
        <v>0.04</v>
      </c>
      <c r="D12">
        <v>0.13</v>
      </c>
      <c r="E12">
        <v>0.05</v>
      </c>
      <c r="F12">
        <v>0.05</v>
      </c>
      <c r="G12">
        <v>0.04</v>
      </c>
      <c r="H12">
        <v>0.08</v>
      </c>
      <c r="I12">
        <v>0.1</v>
      </c>
      <c r="J12">
        <v>0.1</v>
      </c>
      <c r="K12">
        <v>0.08</v>
      </c>
      <c r="L12">
        <v>0.11</v>
      </c>
      <c r="M12">
        <v>0.05</v>
      </c>
      <c r="N12">
        <v>0.16</v>
      </c>
      <c r="O12">
        <v>0.08</v>
      </c>
      <c r="P12">
        <v>0.03</v>
      </c>
      <c r="Q12">
        <v>0.04</v>
      </c>
      <c r="R12">
        <v>0.09</v>
      </c>
      <c r="S12">
        <v>0.15</v>
      </c>
      <c r="T12">
        <v>0.19</v>
      </c>
      <c r="U12">
        <v>0.27</v>
      </c>
      <c r="V12">
        <v>0.06</v>
      </c>
      <c r="W12">
        <v>0.21</v>
      </c>
      <c r="X12">
        <v>0.1</v>
      </c>
      <c r="Y12" t="s">
        <v>39</v>
      </c>
    </row>
    <row r="13" spans="1:25" s="3" customFormat="1" ht="12.75">
      <c r="A13" s="3" t="s">
        <v>40</v>
      </c>
      <c r="B13" s="3">
        <f aca="true" t="shared" si="0" ref="B13:X13">B6*0.9/B7</f>
        <v>1.1752577319587627</v>
      </c>
      <c r="C13" s="3">
        <f t="shared" si="0"/>
        <v>1.2000000000000002</v>
      </c>
      <c r="D13" s="3">
        <f t="shared" si="0"/>
        <v>1.2726474278544544</v>
      </c>
      <c r="E13" s="3">
        <f t="shared" si="0"/>
        <v>1.3407152682255847</v>
      </c>
      <c r="F13" s="3">
        <f t="shared" si="0"/>
        <v>1.1578186596583442</v>
      </c>
      <c r="G13" s="3">
        <f t="shared" si="0"/>
        <v>1.2066246056782335</v>
      </c>
      <c r="H13" s="3">
        <f t="shared" si="0"/>
        <v>1.2891329479768787</v>
      </c>
      <c r="I13" s="3">
        <f t="shared" si="0"/>
        <v>1.957919254658385</v>
      </c>
      <c r="J13" s="3">
        <f t="shared" si="0"/>
        <v>2.935862068965517</v>
      </c>
      <c r="K13" s="3">
        <f t="shared" si="0"/>
        <v>1.2878709677419355</v>
      </c>
      <c r="L13" s="3">
        <f t="shared" si="0"/>
        <v>2.251672862453532</v>
      </c>
      <c r="M13" s="3">
        <f t="shared" si="0"/>
        <v>0.8081765557163532</v>
      </c>
      <c r="N13" s="3">
        <f t="shared" si="0"/>
        <v>2.8696428571428574</v>
      </c>
      <c r="O13" s="3">
        <f t="shared" si="0"/>
        <v>1.3926449787835926</v>
      </c>
      <c r="P13" s="3">
        <f t="shared" si="0"/>
        <v>0.7091872791519435</v>
      </c>
      <c r="Q13" s="3">
        <f t="shared" si="0"/>
        <v>0.6847435043304464</v>
      </c>
      <c r="R13" s="3">
        <f t="shared" si="0"/>
        <v>1.3403389830508474</v>
      </c>
      <c r="S13" s="3">
        <f t="shared" si="0"/>
        <v>2.414347826086957</v>
      </c>
      <c r="T13" s="3">
        <f t="shared" si="0"/>
        <v>2.2009615384615384</v>
      </c>
      <c r="U13" s="3">
        <f t="shared" si="0"/>
        <v>2.891746641074856</v>
      </c>
      <c r="V13" s="3">
        <f t="shared" si="0"/>
        <v>1.117906683480454</v>
      </c>
      <c r="W13" s="3">
        <f t="shared" si="0"/>
        <v>2.4579831932773106</v>
      </c>
      <c r="X13" s="3">
        <f t="shared" si="0"/>
        <v>2.413375796178344</v>
      </c>
      <c r="Y13" s="3" t="s">
        <v>40</v>
      </c>
    </row>
    <row r="14" spans="18:19" ht="12.75">
      <c r="R14">
        <f>R4/Q4</f>
        <v>1.310344827586207</v>
      </c>
      <c r="S14">
        <f>S4/Q4</f>
        <v>2.2931034482758625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