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C17"/>
  <c r="C23"/>
  <c r="C22"/>
  <c r="C21"/>
  <c r="C24" s="1"/>
  <c r="C18"/>
  <c r="C14"/>
  <c r="C13"/>
  <c r="C15" s="1"/>
  <c r="C26" s="1"/>
  <c r="C28" s="1"/>
</calcChain>
</file>

<file path=xl/sharedStrings.xml><?xml version="1.0" encoding="utf-8"?>
<sst xmlns="http://schemas.openxmlformats.org/spreadsheetml/2006/main" count="22" uniqueCount="22">
  <si>
    <t>Table 6-1.  Proportions of major geologic units within the Saudi Arabian part of the Arabian shield</t>
  </si>
  <si>
    <t>Phanerozoic sedimentary rocks</t>
  </si>
  <si>
    <t>Precambrian layered rocks</t>
  </si>
  <si>
    <t>Precambrian plutonic rocks</t>
  </si>
  <si>
    <t>Alkali-feldspar granite</t>
  </si>
  <si>
    <t>Granite (monzogranite, syenogranite)</t>
  </si>
  <si>
    <t>Granodiorite</t>
  </si>
  <si>
    <t>Tonalitic rocks  (tonalite, trondhjemite)</t>
  </si>
  <si>
    <t xml:space="preserve">Dioritic rocks </t>
  </si>
  <si>
    <t>Gabbroic rocks</t>
  </si>
  <si>
    <t>Syenitic rocks</t>
  </si>
  <si>
    <t>Percentage of the shield</t>
  </si>
  <si>
    <t>Major unit</t>
  </si>
  <si>
    <t>Specific rock type</t>
  </si>
  <si>
    <t>Total</t>
  </si>
  <si>
    <t>Alluvium</t>
  </si>
  <si>
    <t>Subtotal granite</t>
  </si>
  <si>
    <t>Subtotal K-feldspar-rich granitoids</t>
  </si>
  <si>
    <t>Total plutonic rocks</t>
  </si>
  <si>
    <t>Sub-total diorite, gabbro, syenite</t>
  </si>
  <si>
    <t>Cenozoic volcanic rocks</t>
  </si>
  <si>
    <t>(after Stoeser, 1986).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</si>
</sst>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F10" sqref="F10"/>
    </sheetView>
  </sheetViews>
  <sheetFormatPr defaultRowHeight="15"/>
  <cols>
    <col min="1" max="1" width="27.42578125" customWidth="1"/>
    <col min="2" max="2" width="21.140625" customWidth="1"/>
    <col min="3" max="3" width="9.140625" style="21"/>
  </cols>
  <sheetData>
    <row r="1" spans="1:5">
      <c r="A1" s="6" t="s">
        <v>0</v>
      </c>
    </row>
    <row r="2" spans="1:5">
      <c r="A2" s="31" t="s">
        <v>21</v>
      </c>
    </row>
    <row r="3" spans="1:5" s="2" customFormat="1">
      <c r="B3" s="7"/>
      <c r="C3" s="22"/>
    </row>
    <row r="4" spans="1:5" s="4" customFormat="1" ht="36">
      <c r="A4" s="3" t="s">
        <v>12</v>
      </c>
      <c r="B4" s="3" t="s">
        <v>13</v>
      </c>
      <c r="C4" s="23" t="s">
        <v>11</v>
      </c>
      <c r="D4" s="9"/>
      <c r="E4" s="9"/>
    </row>
    <row r="5" spans="1:5" s="2" customFormat="1">
      <c r="A5" s="10" t="s">
        <v>15</v>
      </c>
      <c r="B5" s="5"/>
      <c r="C5" s="24">
        <v>13.8</v>
      </c>
      <c r="D5" s="11"/>
      <c r="E5" s="11"/>
    </row>
    <row r="6" spans="1:5" s="2" customFormat="1">
      <c r="A6" s="10"/>
      <c r="B6" s="5"/>
      <c r="C6" s="24"/>
      <c r="D6" s="11"/>
      <c r="E6" s="11"/>
    </row>
    <row r="7" spans="1:5" s="1" customFormat="1">
      <c r="A7" s="10" t="s">
        <v>20</v>
      </c>
      <c r="B7" s="5"/>
      <c r="C7" s="24">
        <v>11.3</v>
      </c>
      <c r="D7" s="12"/>
      <c r="E7" s="12"/>
    </row>
    <row r="8" spans="1:5" s="1" customFormat="1">
      <c r="A8" s="10"/>
      <c r="B8" s="5"/>
      <c r="C8" s="24"/>
      <c r="D8" s="12"/>
      <c r="E8" s="12"/>
    </row>
    <row r="9" spans="1:5" s="1" customFormat="1">
      <c r="A9" s="10" t="s">
        <v>1</v>
      </c>
      <c r="B9" s="5"/>
      <c r="C9" s="24">
        <v>0.7</v>
      </c>
      <c r="D9" s="12"/>
      <c r="E9" s="12"/>
    </row>
    <row r="10" spans="1:5" s="1" customFormat="1">
      <c r="A10" s="10"/>
      <c r="B10" s="5"/>
      <c r="C10" s="24"/>
      <c r="D10" s="12"/>
      <c r="E10" s="12"/>
    </row>
    <row r="11" spans="1:5" s="1" customFormat="1">
      <c r="A11" s="10" t="s">
        <v>2</v>
      </c>
      <c r="B11" s="5"/>
      <c r="C11" s="24">
        <v>33.1</v>
      </c>
      <c r="D11" s="12"/>
      <c r="E11" s="12"/>
    </row>
    <row r="12" spans="1:5" s="1" customFormat="1" ht="15.75" thickBot="1">
      <c r="A12" s="10"/>
      <c r="B12" s="5"/>
      <c r="C12" s="24"/>
      <c r="D12" s="12"/>
      <c r="E12" s="12"/>
    </row>
    <row r="13" spans="1:5" s="1" customFormat="1">
      <c r="A13" s="10" t="s">
        <v>3</v>
      </c>
      <c r="B13" s="17" t="s">
        <v>4</v>
      </c>
      <c r="C13" s="27">
        <f>7.1*41.1/100</f>
        <v>2.9180999999999999</v>
      </c>
      <c r="D13" s="13"/>
      <c r="E13" s="12"/>
    </row>
    <row r="14" spans="1:5" s="1" customFormat="1" ht="22.5">
      <c r="A14" s="5"/>
      <c r="B14" s="18" t="s">
        <v>5</v>
      </c>
      <c r="C14" s="28">
        <f>37.3*41.1/100</f>
        <v>15.330299999999999</v>
      </c>
      <c r="D14" s="12"/>
      <c r="E14" s="12"/>
    </row>
    <row r="15" spans="1:5" s="1" customFormat="1" ht="15.75" thickBot="1">
      <c r="A15" s="5"/>
      <c r="B15" s="19" t="s">
        <v>16</v>
      </c>
      <c r="C15" s="29">
        <f>SUM(C13:C14)</f>
        <v>18.2484</v>
      </c>
      <c r="D15" s="12"/>
      <c r="E15" s="12"/>
    </row>
    <row r="16" spans="1:5" s="1" customFormat="1" ht="15.75" thickBot="1">
      <c r="A16" s="5"/>
      <c r="B16" s="8"/>
      <c r="C16" s="30"/>
      <c r="D16" s="12"/>
      <c r="E16" s="12"/>
    </row>
    <row r="17" spans="1:5" s="1" customFormat="1">
      <c r="A17" s="5"/>
      <c r="B17" s="17" t="s">
        <v>6</v>
      </c>
      <c r="C17" s="27">
        <f>19.1*41.1/100</f>
        <v>7.8501000000000012</v>
      </c>
      <c r="D17" s="12"/>
      <c r="E17" s="12"/>
    </row>
    <row r="18" spans="1:5" s="1" customFormat="1" ht="22.5">
      <c r="A18" s="5"/>
      <c r="B18" s="18" t="s">
        <v>7</v>
      </c>
      <c r="C18" s="28">
        <f>16.4*41.1/100</f>
        <v>6.7403999999999993</v>
      </c>
      <c r="D18" s="12"/>
      <c r="E18" s="12"/>
    </row>
    <row r="19" spans="1:5" s="1" customFormat="1" ht="23.25" thickBot="1">
      <c r="A19" s="5"/>
      <c r="B19" s="19" t="s">
        <v>17</v>
      </c>
      <c r="C19" s="29">
        <f>SUM(C17:C18)</f>
        <v>14.5905</v>
      </c>
      <c r="D19" s="12"/>
      <c r="E19" s="12"/>
    </row>
    <row r="20" spans="1:5" s="1" customFormat="1" ht="15.75" thickBot="1">
      <c r="A20" s="5"/>
      <c r="B20" s="8"/>
      <c r="C20" s="30"/>
      <c r="D20" s="12"/>
      <c r="E20" s="12"/>
    </row>
    <row r="21" spans="1:5" s="1" customFormat="1">
      <c r="A21" s="5"/>
      <c r="B21" s="17" t="s">
        <v>8</v>
      </c>
      <c r="C21" s="27">
        <f>13.4*41.1/100</f>
        <v>5.5074000000000005</v>
      </c>
      <c r="D21" s="12"/>
      <c r="E21" s="12"/>
    </row>
    <row r="22" spans="1:5" s="1" customFormat="1">
      <c r="A22" s="5"/>
      <c r="B22" s="18" t="s">
        <v>9</v>
      </c>
      <c r="C22" s="28">
        <f>5.7*41.1/100</f>
        <v>2.3427000000000002</v>
      </c>
      <c r="D22" s="12"/>
      <c r="E22" s="12"/>
    </row>
    <row r="23" spans="1:5" s="1" customFormat="1">
      <c r="A23" s="5"/>
      <c r="B23" s="18" t="s">
        <v>10</v>
      </c>
      <c r="C23" s="28">
        <f>1*41.4/100</f>
        <v>0.41399999999999998</v>
      </c>
      <c r="D23" s="12"/>
      <c r="E23" s="12"/>
    </row>
    <row r="24" spans="1:5" s="1" customFormat="1" ht="23.25" thickBot="1">
      <c r="A24" s="5"/>
      <c r="B24" s="19" t="s">
        <v>19</v>
      </c>
      <c r="C24" s="29">
        <f>SUM(C21:C23)</f>
        <v>8.2641000000000009</v>
      </c>
      <c r="D24" s="14"/>
      <c r="E24" s="12"/>
    </row>
    <row r="25" spans="1:5" s="1" customFormat="1">
      <c r="A25" s="5"/>
      <c r="B25" s="8"/>
      <c r="C25" s="30"/>
      <c r="D25" s="14"/>
      <c r="E25" s="12"/>
    </row>
    <row r="26" spans="1:5" s="1" customFormat="1">
      <c r="A26" s="5"/>
      <c r="B26" s="20" t="s">
        <v>18</v>
      </c>
      <c r="C26" s="24">
        <f>C15+C19+C24</f>
        <v>41.103000000000002</v>
      </c>
      <c r="D26" s="12"/>
      <c r="E26" s="12"/>
    </row>
    <row r="27" spans="1:5" s="1" customFormat="1">
      <c r="A27" s="5"/>
      <c r="B27" s="15"/>
      <c r="C27" s="24"/>
      <c r="D27" s="12"/>
      <c r="E27" s="12"/>
    </row>
    <row r="28" spans="1:5" s="1" customFormat="1">
      <c r="A28" s="14" t="s">
        <v>14</v>
      </c>
      <c r="B28" s="12"/>
      <c r="C28" s="25">
        <f>C5+C7+C9+C11+C26</f>
        <v>100.00300000000001</v>
      </c>
      <c r="D28" s="12"/>
      <c r="E28" s="12"/>
    </row>
    <row r="29" spans="1:5">
      <c r="A29" s="16"/>
      <c r="B29" s="16"/>
      <c r="C29" s="26"/>
      <c r="D29" s="16"/>
      <c r="E29" s="16"/>
    </row>
    <row r="30" spans="1:5">
      <c r="A30" s="16"/>
      <c r="B30" s="16"/>
      <c r="C30" s="26"/>
      <c r="D30" s="16"/>
      <c r="E30" s="16"/>
    </row>
    <row r="31" spans="1:5">
      <c r="A31" s="16"/>
      <c r="B31" s="16"/>
      <c r="C31" s="26"/>
      <c r="D31" s="16"/>
      <c r="E31" s="16"/>
    </row>
    <row r="32" spans="1:5">
      <c r="A32" s="16"/>
      <c r="B32" s="16"/>
      <c r="C32" s="26"/>
      <c r="D32" s="16"/>
      <c r="E32" s="16"/>
    </row>
    <row r="33" spans="1:5">
      <c r="A33" s="16"/>
      <c r="B33" s="16"/>
      <c r="C33" s="26"/>
      <c r="D33" s="16"/>
      <c r="E33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R. Johnson</dc:creator>
  <cp:lastModifiedBy>Peter R. Johnson</cp:lastModifiedBy>
  <cp:lastPrinted>2010-02-24T14:16:06Z</cp:lastPrinted>
  <dcterms:created xsi:type="dcterms:W3CDTF">2010-01-19T13:25:49Z</dcterms:created>
  <dcterms:modified xsi:type="dcterms:W3CDTF">2010-02-26T14:48:16Z</dcterms:modified>
</cp:coreProperties>
</file>